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Rizeni\2019\aPRIORITNÍ OSA 1 - 97. výzva\Voděrady\Výběrové řízení\ZD\"/>
    </mc:Choice>
  </mc:AlternateContent>
  <xr:revisionPtr revIDLastSave="0" documentId="13_ncr:1_{A0B7D2AB-E8FC-4385-9A20-0E781E7777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 1" sheetId="1" r:id="rId1"/>
  </sheets>
  <calcPr calcId="181029"/>
</workbook>
</file>

<file path=xl/calcChain.xml><?xml version="1.0" encoding="utf-8"?>
<calcChain xmlns="http://schemas.openxmlformats.org/spreadsheetml/2006/main">
  <c r="F28" i="1" l="1"/>
  <c r="F29" i="1"/>
  <c r="F30" i="1"/>
  <c r="H30" i="1" s="1"/>
  <c r="G30" i="1" s="1"/>
  <c r="F41" i="1"/>
  <c r="H41" i="1" s="1"/>
  <c r="G41" i="1" s="1"/>
  <c r="F40" i="1"/>
  <c r="F34" i="1"/>
  <c r="H34" i="1" s="1"/>
  <c r="G34" i="1" s="1"/>
  <c r="F35" i="1"/>
  <c r="H35" i="1" s="1"/>
  <c r="G35" i="1" s="1"/>
  <c r="F36" i="1"/>
  <c r="H36" i="1" s="1"/>
  <c r="G36" i="1" s="1"/>
  <c r="F37" i="1"/>
  <c r="H37" i="1" s="1"/>
  <c r="G37" i="1" s="1"/>
  <c r="F33" i="1"/>
  <c r="H33" i="1" s="1"/>
  <c r="G33" i="1" s="1"/>
  <c r="F17" i="1"/>
  <c r="H17" i="1" s="1"/>
  <c r="G17" i="1" s="1"/>
  <c r="F26" i="1"/>
  <c r="H26" i="1" s="1"/>
  <c r="G26" i="1" s="1"/>
  <c r="F22" i="1"/>
  <c r="H22" i="1" s="1"/>
  <c r="F27" i="1"/>
  <c r="H27" i="1" s="1"/>
  <c r="G27" i="1" s="1"/>
  <c r="F42" i="1" l="1"/>
  <c r="H40" i="1"/>
  <c r="H42" i="1" s="1"/>
  <c r="G38" i="1"/>
  <c r="H38" i="1"/>
  <c r="F38" i="1"/>
  <c r="G22" i="1"/>
  <c r="F44" i="1"/>
  <c r="F23" i="1"/>
  <c r="H23" i="1" s="1"/>
  <c r="G23" i="1" s="1"/>
  <c r="F20" i="1"/>
  <c r="H20" i="1" s="1"/>
  <c r="G20" i="1" s="1"/>
  <c r="F19" i="1"/>
  <c r="H19" i="1" s="1"/>
  <c r="G19" i="1" s="1"/>
  <c r="F10" i="1"/>
  <c r="G40" i="1" l="1"/>
  <c r="G42" i="1" s="1"/>
  <c r="H10" i="1"/>
  <c r="H44" i="1"/>
  <c r="F45" i="1"/>
  <c r="G44" i="1" l="1"/>
  <c r="G45" i="1" s="1"/>
  <c r="H45" i="1"/>
  <c r="H28" i="1"/>
  <c r="G28" i="1" s="1"/>
  <c r="H29" i="1"/>
  <c r="G29" i="1" s="1"/>
  <c r="F18" i="1" l="1"/>
  <c r="F16" i="1"/>
  <c r="F21" i="1"/>
  <c r="F31" i="1"/>
  <c r="F11" i="1"/>
  <c r="F12" i="1"/>
  <c r="F13" i="1"/>
  <c r="F14" i="1"/>
  <c r="F15" i="1"/>
  <c r="G10" i="1"/>
  <c r="F24" i="1" l="1"/>
  <c r="F46" i="1" s="1"/>
  <c r="H11" i="1"/>
  <c r="H21" i="1"/>
  <c r="G21" i="1" s="1"/>
  <c r="H15" i="1"/>
  <c r="G15" i="1" s="1"/>
  <c r="H12" i="1"/>
  <c r="G12" i="1" s="1"/>
  <c r="H31" i="1"/>
  <c r="H18" i="1"/>
  <c r="H14" i="1"/>
  <c r="G14" i="1" s="1"/>
  <c r="H13" i="1"/>
  <c r="G13" i="1" s="1"/>
  <c r="H16" i="1"/>
  <c r="G16" i="1" s="1"/>
  <c r="G18" i="1" l="1"/>
  <c r="G11" i="1"/>
  <c r="H24" i="1"/>
  <c r="H46" i="1" s="1"/>
  <c r="G31" i="1"/>
  <c r="G24" i="1" l="1"/>
  <c r="G46" i="1" s="1"/>
</calcChain>
</file>

<file path=xl/sharedStrings.xml><?xml version="1.0" encoding="utf-8"?>
<sst xmlns="http://schemas.openxmlformats.org/spreadsheetml/2006/main" count="108" uniqueCount="79">
  <si>
    <t>1.</t>
  </si>
  <si>
    <t>Název</t>
  </si>
  <si>
    <t>MJ</t>
  </si>
  <si>
    <t>Počet</t>
  </si>
  <si>
    <t>Cena bez DPH</t>
  </si>
  <si>
    <t>ks</t>
  </si>
  <si>
    <t xml:space="preserve"> </t>
  </si>
  <si>
    <t>Celkem</t>
  </si>
  <si>
    <t>2.</t>
  </si>
  <si>
    <t xml:space="preserve">Celkem </t>
  </si>
  <si>
    <t>Digitální záznamník zpráv</t>
  </si>
  <si>
    <t>3.</t>
  </si>
  <si>
    <t>4.</t>
  </si>
  <si>
    <t>5.</t>
  </si>
  <si>
    <t>Cena za MJ</t>
  </si>
  <si>
    <t xml:space="preserve">Cena celkem </t>
  </si>
  <si>
    <t>Bezdrátový rozhlas s digitálním kódováním s napojením na zadávací pracoviště složek IZS.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</si>
  <si>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</si>
  <si>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</si>
  <si>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</si>
  <si>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</si>
  <si>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</si>
  <si>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</si>
  <si>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</si>
  <si>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</si>
  <si>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</si>
  <si>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4.1</t>
  </si>
  <si>
    <t xml:space="preserve"> 5.1</t>
  </si>
  <si>
    <t xml:space="preserve"> 2.1</t>
  </si>
  <si>
    <t xml:space="preserve"> 4.2</t>
  </si>
  <si>
    <t xml:space="preserve"> 1.5</t>
  </si>
  <si>
    <t>Příloha č. 4</t>
  </si>
  <si>
    <t>Vysílací anténa všesměrová + stožár</t>
  </si>
  <si>
    <t xml:space="preserve">Vysílací zařízení-pult </t>
  </si>
  <si>
    <t>Software</t>
  </si>
  <si>
    <t xml:space="preserve">PC sestava bez zálohy </t>
  </si>
  <si>
    <t>Modul pro přehrátí posledního hlášení mimo úřad</t>
  </si>
  <si>
    <t>Modul pro rozesílání SMS zpráv</t>
  </si>
  <si>
    <t>GSM brána - ovl. rozhlasu mimo úřad</t>
  </si>
  <si>
    <t>Mikrofon + stojánek s nastavením úhlu náklonu</t>
  </si>
  <si>
    <t>Montáž vysílacího pracoviště</t>
  </si>
  <si>
    <t>Reproduktor 30 W</t>
  </si>
  <si>
    <t>Montáž VP</t>
  </si>
  <si>
    <t>Univerzální řídící jednotka</t>
  </si>
  <si>
    <t>Konzola</t>
  </si>
  <si>
    <t>Revizní zprávy, archivační protokoly</t>
  </si>
  <si>
    <t>Materiál na přípojky u venkovních přijímačů</t>
  </si>
  <si>
    <t>Montáž přípojek na VO a NN pro napájení VP</t>
  </si>
  <si>
    <t>Přijímací části - venkovní příjimače</t>
  </si>
  <si>
    <t xml:space="preserve"> 2.2</t>
  </si>
  <si>
    <t xml:space="preserve"> 2.3</t>
  </si>
  <si>
    <t xml:space="preserve"> 2.4</t>
  </si>
  <si>
    <t xml:space="preserve"> 2.5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</si>
  <si>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</si>
  <si>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</si>
  <si>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</si>
  <si>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</si>
  <si>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</si>
  <si>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</si>
  <si>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Nevyhřívaná srážkoměrná stanice</t>
  </si>
  <si>
    <t>Napájení srážkoměru ze solárního panelu</t>
  </si>
  <si>
    <t>Srážkoměr 200 cm2</t>
  </si>
  <si>
    <t xml:space="preserve"> 1.13</t>
  </si>
  <si>
    <t>Montáž</t>
  </si>
  <si>
    <t xml:space="preserve"> 1.14</t>
  </si>
  <si>
    <t xml:space="preserve"> 3.2</t>
  </si>
  <si>
    <t xml:space="preserve"> 3.3</t>
  </si>
  <si>
    <t>Měření atmosférického tlaku</t>
  </si>
  <si>
    <t>Měření teploty vzduchu</t>
  </si>
  <si>
    <t>Měření atmosférického tlaku a teploty vzduchu</t>
  </si>
  <si>
    <t>Modul JSVI</t>
  </si>
  <si>
    <t>Oživení a nastavení systému, provozní a předávací dokumentace</t>
  </si>
  <si>
    <t>Řídící pracoviště, vysílací část s plně digitálním přenosem - budova OU</t>
  </si>
  <si>
    <t>VP obousměrný + záložní zdroj + anténa</t>
  </si>
  <si>
    <t>VÝKAZ VÝMĚR - OBEC Voděrady</t>
  </si>
  <si>
    <t>Žádost o udělení individuálního oprávnění k využívání rádiových kmitočtů</t>
  </si>
  <si>
    <t>Projektová dokumentace k žádosti o udělení individuálního oprávnění k využívání rádiových kmitočtů</t>
  </si>
  <si>
    <t xml:space="preserve"> 3.4</t>
  </si>
  <si>
    <t xml:space="preserve">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</si>
</sst>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2" xfId="0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164" fontId="7" fillId="0" borderId="1" xfId="0" applyNumberFormat="1" applyFont="1" applyBorder="1"/>
    <xf numFmtId="0" fontId="7" fillId="0" borderId="1" xfId="0" applyFont="1" applyBorder="1"/>
    <xf numFmtId="164" fontId="7" fillId="0" borderId="3" xfId="0" applyNumberFormat="1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4" fontId="8" fillId="0" borderId="0" xfId="0" applyNumberFormat="1" applyFont="1"/>
    <xf numFmtId="0" fontId="7" fillId="0" borderId="2" xfId="0" applyFont="1" applyBorder="1"/>
    <xf numFmtId="0" fontId="0" fillId="2" borderId="6" xfId="0" applyFill="1" applyBorder="1"/>
    <xf numFmtId="0" fontId="2" fillId="2" borderId="7" xfId="0" applyFont="1" applyFill="1" applyBorder="1"/>
    <xf numFmtId="164" fontId="2" fillId="2" borderId="7" xfId="0" applyNumberFormat="1" applyFont="1" applyFill="1" applyBorder="1"/>
    <xf numFmtId="0" fontId="0" fillId="2" borderId="4" xfId="0" applyFill="1" applyBorder="1"/>
    <xf numFmtId="0" fontId="6" fillId="2" borderId="5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164" fontId="8" fillId="2" borderId="5" xfId="0" applyNumberFormat="1" applyFont="1" applyFill="1" applyBorder="1"/>
    <xf numFmtId="164" fontId="8" fillId="2" borderId="9" xfId="0" applyNumberFormat="1" applyFont="1" applyFill="1" applyBorder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10" xfId="0" applyFont="1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0" xfId="0" applyBorder="1"/>
    <xf numFmtId="0" fontId="2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/>
    <xf numFmtId="0" fontId="2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0" fontId="10" fillId="3" borderId="2" xfId="0" applyFont="1" applyFill="1" applyBorder="1"/>
    <xf numFmtId="0" fontId="7" fillId="3" borderId="2" xfId="0" applyFont="1" applyFill="1" applyBorder="1"/>
    <xf numFmtId="0" fontId="7" fillId="0" borderId="0" xfId="0" applyFont="1"/>
    <xf numFmtId="0" fontId="11" fillId="4" borderId="12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zoomScale="94" zoomScaleNormal="94" workbookViewId="0">
      <selection activeCell="O37" sqref="O37"/>
    </sheetView>
  </sheetViews>
  <sheetFormatPr defaultRowHeight="12.75" x14ac:dyDescent="0.2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 x14ac:dyDescent="0.2">
      <c r="A1" s="37" t="s">
        <v>31</v>
      </c>
      <c r="B1" s="37"/>
      <c r="C1" s="37"/>
      <c r="D1" s="37"/>
      <c r="E1" s="37"/>
      <c r="F1" s="37"/>
      <c r="G1" s="37"/>
      <c r="H1" s="37"/>
      <c r="I1" s="1"/>
      <c r="J1" s="1"/>
      <c r="K1" s="1"/>
    </row>
    <row r="2" spans="1:11" ht="12.75" hidden="1" customHeight="1" x14ac:dyDescent="0.2">
      <c r="A2" s="37"/>
      <c r="B2" s="37"/>
      <c r="C2" s="37"/>
      <c r="D2" s="37"/>
      <c r="E2" s="37"/>
      <c r="F2" s="37"/>
      <c r="G2" s="37"/>
      <c r="H2" s="37"/>
      <c r="I2" s="1"/>
      <c r="J2" s="1"/>
      <c r="K2" s="1"/>
    </row>
    <row r="3" spans="1:11" ht="12.75" customHeight="1" x14ac:dyDescent="0.2">
      <c r="A3" s="50" t="s">
        <v>16</v>
      </c>
      <c r="B3" s="50"/>
      <c r="C3" s="50"/>
      <c r="D3" s="50"/>
      <c r="E3" s="50"/>
      <c r="F3" s="50"/>
      <c r="G3" s="50"/>
      <c r="H3" s="50"/>
      <c r="I3" s="1"/>
      <c r="J3" s="1"/>
      <c r="K3" s="1"/>
    </row>
    <row r="4" spans="1:11" x14ac:dyDescent="0.2">
      <c r="A4" s="50"/>
      <c r="B4" s="50"/>
      <c r="C4" s="50"/>
      <c r="D4" s="50"/>
      <c r="E4" s="50"/>
      <c r="F4" s="50"/>
      <c r="G4" s="50"/>
      <c r="H4" s="50"/>
      <c r="I4" s="1"/>
      <c r="J4" s="1"/>
      <c r="K4" s="1"/>
    </row>
    <row r="5" spans="1:11" x14ac:dyDescent="0.2">
      <c r="A5" s="14"/>
      <c r="B5" s="14"/>
      <c r="C5" s="14"/>
      <c r="D5" s="14"/>
      <c r="E5" s="14"/>
      <c r="F5" s="14"/>
      <c r="G5" s="14"/>
      <c r="H5" s="14"/>
      <c r="I5" s="1"/>
      <c r="J5" s="1"/>
      <c r="K5" s="1"/>
    </row>
    <row r="6" spans="1:11" ht="12.75" customHeight="1" x14ac:dyDescent="0.2">
      <c r="A6" s="51" t="s">
        <v>74</v>
      </c>
      <c r="B6" s="51"/>
      <c r="C6" s="51"/>
      <c r="D6" s="51"/>
      <c r="E6" s="51"/>
      <c r="F6" s="51"/>
      <c r="G6" s="51"/>
      <c r="H6" s="51"/>
      <c r="I6" s="1"/>
      <c r="J6" s="1"/>
      <c r="K6" s="1"/>
    </row>
    <row r="7" spans="1:11" ht="13.5" thickBot="1" x14ac:dyDescent="0.25">
      <c r="A7" s="51"/>
      <c r="B7" s="51"/>
      <c r="C7" s="51"/>
      <c r="D7" s="51"/>
      <c r="E7" s="51"/>
      <c r="F7" s="51"/>
      <c r="G7" s="51"/>
      <c r="H7" s="51"/>
      <c r="I7" s="1"/>
      <c r="J7" s="1"/>
      <c r="K7" s="1"/>
    </row>
    <row r="8" spans="1:11" ht="21" customHeight="1" x14ac:dyDescent="0.2">
      <c r="A8" s="18"/>
      <c r="B8" s="19" t="s">
        <v>1</v>
      </c>
      <c r="C8" s="19" t="s">
        <v>2</v>
      </c>
      <c r="D8" s="19" t="s">
        <v>3</v>
      </c>
      <c r="E8" s="20" t="s">
        <v>14</v>
      </c>
      <c r="F8" s="30" t="s">
        <v>4</v>
      </c>
      <c r="G8" s="30" t="s">
        <v>17</v>
      </c>
      <c r="H8" s="31" t="s">
        <v>18</v>
      </c>
      <c r="K8" s="38"/>
    </row>
    <row r="9" spans="1:11" ht="28.5" customHeight="1" x14ac:dyDescent="0.2">
      <c r="A9" s="8" t="s">
        <v>0</v>
      </c>
      <c r="B9" s="36" t="s">
        <v>72</v>
      </c>
      <c r="C9" s="4"/>
      <c r="D9" s="4"/>
      <c r="E9" s="7"/>
      <c r="F9" s="7"/>
      <c r="G9" s="7"/>
      <c r="H9" s="9"/>
    </row>
    <row r="10" spans="1:11" x14ac:dyDescent="0.2">
      <c r="A10" s="17" t="s">
        <v>19</v>
      </c>
      <c r="B10" s="4" t="s">
        <v>32</v>
      </c>
      <c r="C10" s="4" t="s">
        <v>5</v>
      </c>
      <c r="D10" s="4">
        <v>1</v>
      </c>
      <c r="E10" s="7"/>
      <c r="F10" s="7">
        <f>D10*E10</f>
        <v>0</v>
      </c>
      <c r="G10" s="7">
        <f>H10-F10</f>
        <v>0</v>
      </c>
      <c r="H10" s="9">
        <f>F10*1.21</f>
        <v>0</v>
      </c>
    </row>
    <row r="11" spans="1:11" x14ac:dyDescent="0.2">
      <c r="A11" s="17" t="s">
        <v>20</v>
      </c>
      <c r="B11" s="4" t="s">
        <v>33</v>
      </c>
      <c r="C11" s="4" t="s">
        <v>5</v>
      </c>
      <c r="D11" s="4">
        <v>1</v>
      </c>
      <c r="E11" s="7"/>
      <c r="F11" s="7">
        <f t="shared" ref="F11:F23" si="0">D11*E11</f>
        <v>0</v>
      </c>
      <c r="G11" s="7">
        <f t="shared" ref="G11:G23" si="1">H11-F11</f>
        <v>0</v>
      </c>
      <c r="H11" s="9">
        <f t="shared" ref="H11:H23" si="2">F11*1.21</f>
        <v>0</v>
      </c>
    </row>
    <row r="12" spans="1:11" x14ac:dyDescent="0.2">
      <c r="A12" s="17" t="s">
        <v>21</v>
      </c>
      <c r="B12" s="4" t="s">
        <v>34</v>
      </c>
      <c r="C12" s="4" t="s">
        <v>5</v>
      </c>
      <c r="D12" s="4">
        <v>1</v>
      </c>
      <c r="E12" s="7"/>
      <c r="F12" s="7">
        <f t="shared" si="0"/>
        <v>0</v>
      </c>
      <c r="G12" s="7">
        <f t="shared" si="1"/>
        <v>0</v>
      </c>
      <c r="H12" s="9">
        <f t="shared" si="2"/>
        <v>0</v>
      </c>
    </row>
    <row r="13" spans="1:11" x14ac:dyDescent="0.2">
      <c r="A13" s="17" t="s">
        <v>22</v>
      </c>
      <c r="B13" s="4" t="s">
        <v>10</v>
      </c>
      <c r="C13" s="4" t="s">
        <v>5</v>
      </c>
      <c r="D13" s="4">
        <v>1</v>
      </c>
      <c r="E13" s="7"/>
      <c r="F13" s="7">
        <f t="shared" si="0"/>
        <v>0</v>
      </c>
      <c r="G13" s="7">
        <f t="shared" si="1"/>
        <v>0</v>
      </c>
      <c r="H13" s="9">
        <f t="shared" si="2"/>
        <v>0</v>
      </c>
    </row>
    <row r="14" spans="1:11" x14ac:dyDescent="0.2">
      <c r="A14" s="17" t="s">
        <v>30</v>
      </c>
      <c r="B14" s="4" t="s">
        <v>35</v>
      </c>
      <c r="C14" s="4" t="s">
        <v>5</v>
      </c>
      <c r="D14" s="4">
        <v>1</v>
      </c>
      <c r="E14" s="7"/>
      <c r="F14" s="7">
        <f t="shared" si="0"/>
        <v>0</v>
      </c>
      <c r="G14" s="7">
        <f t="shared" si="1"/>
        <v>0</v>
      </c>
      <c r="H14" s="9">
        <f t="shared" si="2"/>
        <v>0</v>
      </c>
    </row>
    <row r="15" spans="1:11" x14ac:dyDescent="0.2">
      <c r="A15" s="17" t="s">
        <v>23</v>
      </c>
      <c r="B15" s="4" t="s">
        <v>36</v>
      </c>
      <c r="C15" s="4" t="s">
        <v>5</v>
      </c>
      <c r="D15" s="4">
        <v>1</v>
      </c>
      <c r="E15" s="7"/>
      <c r="F15" s="7">
        <f t="shared" si="0"/>
        <v>0</v>
      </c>
      <c r="G15" s="7">
        <f t="shared" si="1"/>
        <v>0</v>
      </c>
      <c r="H15" s="9">
        <f t="shared" si="2"/>
        <v>0</v>
      </c>
    </row>
    <row r="16" spans="1:11" x14ac:dyDescent="0.2">
      <c r="A16" s="17" t="s">
        <v>24</v>
      </c>
      <c r="B16" s="4" t="s">
        <v>37</v>
      </c>
      <c r="C16" s="4" t="s">
        <v>5</v>
      </c>
      <c r="D16" s="4">
        <v>1</v>
      </c>
      <c r="E16" s="7"/>
      <c r="F16" s="7">
        <f t="shared" si="0"/>
        <v>0</v>
      </c>
      <c r="G16" s="7">
        <f t="shared" si="1"/>
        <v>0</v>
      </c>
      <c r="H16" s="9">
        <f t="shared" si="2"/>
        <v>0</v>
      </c>
    </row>
    <row r="17" spans="1:8" x14ac:dyDescent="0.2">
      <c r="A17" s="17" t="s">
        <v>54</v>
      </c>
      <c r="B17" s="4" t="s">
        <v>53</v>
      </c>
      <c r="C17" s="4" t="s">
        <v>5</v>
      </c>
      <c r="D17" s="4">
        <v>1</v>
      </c>
      <c r="E17" s="7"/>
      <c r="F17" s="7">
        <f t="shared" ref="F17" si="3">D17*E17</f>
        <v>0</v>
      </c>
      <c r="G17" s="7">
        <f t="shared" ref="G17" si="4">H17-F17</f>
        <v>0</v>
      </c>
      <c r="H17" s="9">
        <f t="shared" ref="H17" si="5">F17*1.21</f>
        <v>0</v>
      </c>
    </row>
    <row r="18" spans="1:8" x14ac:dyDescent="0.2">
      <c r="A18" s="17" t="s">
        <v>55</v>
      </c>
      <c r="B18" s="12" t="s">
        <v>70</v>
      </c>
      <c r="C18" s="4" t="s">
        <v>5</v>
      </c>
      <c r="D18" s="4">
        <v>1</v>
      </c>
      <c r="E18" s="7"/>
      <c r="F18" s="7">
        <f>D18*E18</f>
        <v>0</v>
      </c>
      <c r="G18" s="7">
        <f>H18-F18</f>
        <v>0</v>
      </c>
      <c r="H18" s="9">
        <f>F18*1.21</f>
        <v>0</v>
      </c>
    </row>
    <row r="19" spans="1:8" x14ac:dyDescent="0.2">
      <c r="A19" s="17" t="s">
        <v>56</v>
      </c>
      <c r="B19" s="4" t="s">
        <v>38</v>
      </c>
      <c r="C19" s="12" t="s">
        <v>5</v>
      </c>
      <c r="D19" s="4">
        <v>1</v>
      </c>
      <c r="E19" s="7"/>
      <c r="F19" s="7">
        <f t="shared" si="0"/>
        <v>0</v>
      </c>
      <c r="G19" s="7">
        <f t="shared" si="1"/>
        <v>0</v>
      </c>
      <c r="H19" s="9">
        <f t="shared" si="2"/>
        <v>0</v>
      </c>
    </row>
    <row r="20" spans="1:8" x14ac:dyDescent="0.2">
      <c r="A20" s="17" t="s">
        <v>57</v>
      </c>
      <c r="B20" s="12" t="s">
        <v>39</v>
      </c>
      <c r="C20" s="12" t="s">
        <v>5</v>
      </c>
      <c r="D20" s="4">
        <v>1</v>
      </c>
      <c r="E20" s="7"/>
      <c r="F20" s="7">
        <f t="shared" si="0"/>
        <v>0</v>
      </c>
      <c r="G20" s="7">
        <f t="shared" si="1"/>
        <v>0</v>
      </c>
      <c r="H20" s="9">
        <f t="shared" si="2"/>
        <v>0</v>
      </c>
    </row>
    <row r="21" spans="1:8" x14ac:dyDescent="0.2">
      <c r="A21" s="17" t="s">
        <v>58</v>
      </c>
      <c r="B21" s="12" t="s">
        <v>45</v>
      </c>
      <c r="C21" s="12" t="s">
        <v>5</v>
      </c>
      <c r="D21" s="4">
        <v>1</v>
      </c>
      <c r="E21" s="7"/>
      <c r="F21" s="7">
        <f>D21*E21</f>
        <v>0</v>
      </c>
      <c r="G21" s="7">
        <f>H21-F21</f>
        <v>0</v>
      </c>
      <c r="H21" s="9">
        <f>F21*1.21</f>
        <v>0</v>
      </c>
    </row>
    <row r="22" spans="1:8" x14ac:dyDescent="0.2">
      <c r="A22" s="17" t="s">
        <v>62</v>
      </c>
      <c r="B22" s="47" t="s">
        <v>71</v>
      </c>
      <c r="C22" s="12" t="s">
        <v>5</v>
      </c>
      <c r="D22" s="4">
        <v>1</v>
      </c>
      <c r="E22" s="7"/>
      <c r="F22" s="7">
        <f>D22*E22</f>
        <v>0</v>
      </c>
      <c r="G22" s="7">
        <f>H22-F22</f>
        <v>0</v>
      </c>
      <c r="H22" s="9">
        <f>F22*1.21</f>
        <v>0</v>
      </c>
    </row>
    <row r="23" spans="1:8" x14ac:dyDescent="0.2">
      <c r="A23" s="17" t="s">
        <v>64</v>
      </c>
      <c r="B23" s="12" t="s">
        <v>40</v>
      </c>
      <c r="C23" s="12" t="s">
        <v>5</v>
      </c>
      <c r="D23" s="4">
        <v>1</v>
      </c>
      <c r="E23" s="7"/>
      <c r="F23" s="7">
        <f t="shared" si="0"/>
        <v>0</v>
      </c>
      <c r="G23" s="7">
        <f t="shared" si="1"/>
        <v>0</v>
      </c>
      <c r="H23" s="9">
        <f t="shared" si="2"/>
        <v>0</v>
      </c>
    </row>
    <row r="24" spans="1:8" x14ac:dyDescent="0.2">
      <c r="A24" s="39" t="s">
        <v>6</v>
      </c>
      <c r="B24" s="40" t="s">
        <v>7</v>
      </c>
      <c r="C24" s="41"/>
      <c r="D24" s="41"/>
      <c r="E24" s="42"/>
      <c r="F24" s="43">
        <f>SUM(F10:F23)</f>
        <v>0</v>
      </c>
      <c r="G24" s="43">
        <f>SUM(G10:G23)</f>
        <v>0</v>
      </c>
      <c r="H24" s="44">
        <f>SUM(H10:H23)</f>
        <v>0</v>
      </c>
    </row>
    <row r="25" spans="1:8" x14ac:dyDescent="0.2">
      <c r="A25" s="8" t="s">
        <v>8</v>
      </c>
      <c r="B25" s="5" t="s">
        <v>48</v>
      </c>
      <c r="C25" s="4"/>
      <c r="D25" s="4"/>
      <c r="E25" s="7"/>
      <c r="F25" s="7"/>
      <c r="G25" s="7"/>
      <c r="H25" s="9"/>
    </row>
    <row r="26" spans="1:8" x14ac:dyDescent="0.2">
      <c r="A26" s="17" t="s">
        <v>28</v>
      </c>
      <c r="B26" s="12" t="s">
        <v>73</v>
      </c>
      <c r="C26" s="4" t="s">
        <v>5</v>
      </c>
      <c r="D26" s="4">
        <v>27</v>
      </c>
      <c r="E26" s="7"/>
      <c r="F26" s="7">
        <f>D26*E26</f>
        <v>0</v>
      </c>
      <c r="G26" s="7">
        <f>H26-F26</f>
        <v>0</v>
      </c>
      <c r="H26" s="9">
        <f>F26*1.21</f>
        <v>0</v>
      </c>
    </row>
    <row r="27" spans="1:8" x14ac:dyDescent="0.2">
      <c r="A27" s="17" t="s">
        <v>49</v>
      </c>
      <c r="B27" s="12" t="s">
        <v>41</v>
      </c>
      <c r="C27" s="12" t="s">
        <v>5</v>
      </c>
      <c r="D27" s="4">
        <v>56</v>
      </c>
      <c r="E27" s="7"/>
      <c r="F27" s="7">
        <f t="shared" ref="F27:F30" si="6">D27*E27</f>
        <v>0</v>
      </c>
      <c r="G27" s="7">
        <f t="shared" ref="G27" si="7">H27-F27</f>
        <v>0</v>
      </c>
      <c r="H27" s="9">
        <f t="shared" ref="H27" si="8">F27*1.21</f>
        <v>0</v>
      </c>
    </row>
    <row r="28" spans="1:8" x14ac:dyDescent="0.2">
      <c r="A28" s="17" t="s">
        <v>50</v>
      </c>
      <c r="B28" s="12" t="s">
        <v>46</v>
      </c>
      <c r="C28" s="4" t="s">
        <v>5</v>
      </c>
      <c r="D28" s="4">
        <v>27</v>
      </c>
      <c r="E28" s="7"/>
      <c r="F28" s="7">
        <f t="shared" si="6"/>
        <v>0</v>
      </c>
      <c r="G28" s="7">
        <f>H28-F28</f>
        <v>0</v>
      </c>
      <c r="H28" s="9">
        <f>F28*1.21</f>
        <v>0</v>
      </c>
    </row>
    <row r="29" spans="1:8" x14ac:dyDescent="0.2">
      <c r="A29" s="17" t="s">
        <v>51</v>
      </c>
      <c r="B29" s="12" t="s">
        <v>47</v>
      </c>
      <c r="C29" s="4" t="s">
        <v>5</v>
      </c>
      <c r="D29" s="4">
        <v>27</v>
      </c>
      <c r="E29" s="7"/>
      <c r="F29" s="7">
        <f t="shared" si="6"/>
        <v>0</v>
      </c>
      <c r="G29" s="7">
        <f>H29-F29</f>
        <v>0</v>
      </c>
      <c r="H29" s="9">
        <f>F29*1.21</f>
        <v>0</v>
      </c>
    </row>
    <row r="30" spans="1:8" x14ac:dyDescent="0.2">
      <c r="A30" s="17" t="s">
        <v>52</v>
      </c>
      <c r="B30" s="12" t="s">
        <v>42</v>
      </c>
      <c r="C30" s="4" t="s">
        <v>5</v>
      </c>
      <c r="D30" s="4">
        <v>27</v>
      </c>
      <c r="E30" s="7"/>
      <c r="F30" s="7">
        <f t="shared" si="6"/>
        <v>0</v>
      </c>
      <c r="G30" s="7">
        <f>H30-F30</f>
        <v>0</v>
      </c>
      <c r="H30" s="9">
        <f>F30*1.21</f>
        <v>0</v>
      </c>
    </row>
    <row r="31" spans="1:8" x14ac:dyDescent="0.2">
      <c r="A31" s="39"/>
      <c r="B31" s="40" t="s">
        <v>9</v>
      </c>
      <c r="C31" s="41"/>
      <c r="D31" s="41"/>
      <c r="E31" s="42"/>
      <c r="F31" s="43">
        <f>SUM(F26:F30)</f>
        <v>0</v>
      </c>
      <c r="G31" s="43">
        <f>SUM(G26:G30)</f>
        <v>0</v>
      </c>
      <c r="H31" s="44">
        <f>SUM(H26:H30)</f>
        <v>0</v>
      </c>
    </row>
    <row r="32" spans="1:8" x14ac:dyDescent="0.2">
      <c r="A32" s="8" t="s">
        <v>11</v>
      </c>
      <c r="B32" s="32" t="s">
        <v>59</v>
      </c>
      <c r="C32" s="35"/>
      <c r="D32" s="35"/>
      <c r="E32" s="33"/>
      <c r="F32" s="33"/>
      <c r="G32" s="33"/>
      <c r="H32" s="34"/>
    </row>
    <row r="33" spans="1:8" x14ac:dyDescent="0.2">
      <c r="A33" s="17" t="s">
        <v>25</v>
      </c>
      <c r="B33" s="12" t="s">
        <v>61</v>
      </c>
      <c r="C33" s="12" t="s">
        <v>5</v>
      </c>
      <c r="D33" s="4">
        <v>1</v>
      </c>
      <c r="E33" s="7"/>
      <c r="F33" s="7">
        <f t="shared" ref="F33" si="9">D33*E33</f>
        <v>0</v>
      </c>
      <c r="G33" s="7">
        <f t="shared" ref="G33" si="10">H33-F33</f>
        <v>0</v>
      </c>
      <c r="H33" s="9">
        <f>F33*1.21</f>
        <v>0</v>
      </c>
    </row>
    <row r="34" spans="1:8" x14ac:dyDescent="0.2">
      <c r="A34" s="17" t="s">
        <v>65</v>
      </c>
      <c r="B34" s="12" t="s">
        <v>43</v>
      </c>
      <c r="C34" s="12" t="s">
        <v>5</v>
      </c>
      <c r="D34" s="4">
        <v>1</v>
      </c>
      <c r="E34" s="7"/>
      <c r="F34" s="7">
        <f t="shared" ref="F34:F37" si="11">D34*E34</f>
        <v>0</v>
      </c>
      <c r="G34" s="7">
        <f t="shared" ref="G34:G37" si="12">H34-F34</f>
        <v>0</v>
      </c>
      <c r="H34" s="9">
        <f t="shared" ref="H34:H37" si="13">F34*1.21</f>
        <v>0</v>
      </c>
    </row>
    <row r="35" spans="1:8" x14ac:dyDescent="0.2">
      <c r="A35" s="17" t="s">
        <v>66</v>
      </c>
      <c r="B35" s="12" t="s">
        <v>44</v>
      </c>
      <c r="C35" s="12" t="s">
        <v>5</v>
      </c>
      <c r="D35" s="4">
        <v>1</v>
      </c>
      <c r="E35" s="7"/>
      <c r="F35" s="7">
        <f t="shared" si="11"/>
        <v>0</v>
      </c>
      <c r="G35" s="7">
        <f t="shared" si="12"/>
        <v>0</v>
      </c>
      <c r="H35" s="9">
        <f t="shared" si="13"/>
        <v>0</v>
      </c>
    </row>
    <row r="36" spans="1:8" x14ac:dyDescent="0.2">
      <c r="A36" s="17" t="s">
        <v>77</v>
      </c>
      <c r="B36" s="12" t="s">
        <v>60</v>
      </c>
      <c r="C36" s="12" t="s">
        <v>5</v>
      </c>
      <c r="D36" s="4">
        <v>1</v>
      </c>
      <c r="E36" s="7"/>
      <c r="F36" s="7">
        <f t="shared" si="11"/>
        <v>0</v>
      </c>
      <c r="G36" s="7">
        <f t="shared" si="12"/>
        <v>0</v>
      </c>
      <c r="H36" s="9">
        <f t="shared" si="13"/>
        <v>0</v>
      </c>
    </row>
    <row r="37" spans="1:8" x14ac:dyDescent="0.2">
      <c r="A37" s="17" t="s">
        <v>78</v>
      </c>
      <c r="B37" s="12" t="s">
        <v>63</v>
      </c>
      <c r="C37" s="12" t="s">
        <v>5</v>
      </c>
      <c r="D37" s="4">
        <v>1</v>
      </c>
      <c r="E37" s="7"/>
      <c r="F37" s="7">
        <f t="shared" si="11"/>
        <v>0</v>
      </c>
      <c r="G37" s="7">
        <f t="shared" si="12"/>
        <v>0</v>
      </c>
      <c r="H37" s="9">
        <f t="shared" si="13"/>
        <v>0</v>
      </c>
    </row>
    <row r="38" spans="1:8" ht="14.25" customHeight="1" x14ac:dyDescent="0.2">
      <c r="A38" s="46"/>
      <c r="B38" s="40" t="s">
        <v>7</v>
      </c>
      <c r="C38" s="41"/>
      <c r="D38" s="41"/>
      <c r="E38" s="42"/>
      <c r="F38" s="43">
        <f>SUM(F33:F37)</f>
        <v>0</v>
      </c>
      <c r="G38" s="43">
        <f>SUM(G33:G37)</f>
        <v>0</v>
      </c>
      <c r="H38" s="44">
        <f>SUM(H33:H37)</f>
        <v>0</v>
      </c>
    </row>
    <row r="39" spans="1:8" x14ac:dyDescent="0.2">
      <c r="A39" s="8" t="s">
        <v>12</v>
      </c>
      <c r="B39" s="32" t="s">
        <v>69</v>
      </c>
      <c r="C39" s="35"/>
      <c r="D39" s="35"/>
      <c r="E39" s="33"/>
      <c r="F39" s="33"/>
      <c r="G39" s="33"/>
      <c r="H39" s="34"/>
    </row>
    <row r="40" spans="1:8" x14ac:dyDescent="0.2">
      <c r="A40" s="17" t="s">
        <v>26</v>
      </c>
      <c r="B40" s="12" t="s">
        <v>67</v>
      </c>
      <c r="C40" s="12" t="s">
        <v>5</v>
      </c>
      <c r="D40" s="4">
        <v>1</v>
      </c>
      <c r="E40" s="7"/>
      <c r="F40" s="7">
        <f t="shared" ref="F40:F41" si="14">D40*E40</f>
        <v>0</v>
      </c>
      <c r="G40" s="7">
        <f t="shared" ref="G40:G41" si="15">H40-F40</f>
        <v>0</v>
      </c>
      <c r="H40" s="9">
        <f t="shared" ref="H40:H41" si="16">F40*1.21</f>
        <v>0</v>
      </c>
    </row>
    <row r="41" spans="1:8" x14ac:dyDescent="0.2">
      <c r="A41" s="17" t="s">
        <v>29</v>
      </c>
      <c r="B41" s="12" t="s">
        <v>68</v>
      </c>
      <c r="C41" s="12" t="s">
        <v>5</v>
      </c>
      <c r="D41" s="4">
        <v>1</v>
      </c>
      <c r="E41" s="7"/>
      <c r="F41" s="7">
        <f t="shared" si="14"/>
        <v>0</v>
      </c>
      <c r="G41" s="7">
        <f t="shared" si="15"/>
        <v>0</v>
      </c>
      <c r="H41" s="9">
        <f t="shared" si="16"/>
        <v>0</v>
      </c>
    </row>
    <row r="42" spans="1:8" x14ac:dyDescent="0.2">
      <c r="A42" s="46"/>
      <c r="B42" s="40" t="s">
        <v>9</v>
      </c>
      <c r="C42" s="41"/>
      <c r="D42" s="41"/>
      <c r="E42" s="42"/>
      <c r="F42" s="43">
        <f>SUM(F40:F41)</f>
        <v>0</v>
      </c>
      <c r="G42" s="43">
        <f>SUM(G40:G41)</f>
        <v>0</v>
      </c>
      <c r="H42" s="44">
        <f>SUM(H40:H41)</f>
        <v>0</v>
      </c>
    </row>
    <row r="43" spans="1:8" ht="13.5" thickBot="1" x14ac:dyDescent="0.25">
      <c r="A43" s="8" t="s">
        <v>13</v>
      </c>
      <c r="B43" s="48" t="s">
        <v>75</v>
      </c>
      <c r="C43" s="5"/>
      <c r="D43" s="5"/>
      <c r="E43" s="11"/>
      <c r="F43" s="6"/>
      <c r="G43" s="6"/>
      <c r="H43" s="10"/>
    </row>
    <row r="44" spans="1:8" ht="26.25" thickBot="1" x14ac:dyDescent="0.25">
      <c r="A44" s="17" t="s">
        <v>27</v>
      </c>
      <c r="B44" s="49" t="s">
        <v>76</v>
      </c>
      <c r="C44" s="4" t="s">
        <v>5</v>
      </c>
      <c r="D44" s="4">
        <v>1</v>
      </c>
      <c r="E44" s="11"/>
      <c r="F44" s="11">
        <f>D44*E44</f>
        <v>0</v>
      </c>
      <c r="G44" s="11">
        <f>H44-F44</f>
        <v>0</v>
      </c>
      <c r="H44" s="13">
        <f>F44*1.21</f>
        <v>0</v>
      </c>
    </row>
    <row r="45" spans="1:8" x14ac:dyDescent="0.2">
      <c r="A45" s="45"/>
      <c r="B45" s="40" t="s">
        <v>9</v>
      </c>
      <c r="C45" s="41"/>
      <c r="D45" s="41"/>
      <c r="E45" s="42"/>
      <c r="F45" s="43">
        <f>SUM(F44:F44)</f>
        <v>0</v>
      </c>
      <c r="G45" s="43">
        <f>SUM(G44:G44)</f>
        <v>0</v>
      </c>
      <c r="H45" s="44">
        <f>SUM(H44:H44)</f>
        <v>0</v>
      </c>
    </row>
    <row r="46" spans="1:8" ht="21" thickBot="1" x14ac:dyDescent="0.35">
      <c r="A46" s="21"/>
      <c r="B46" s="22" t="s">
        <v>15</v>
      </c>
      <c r="C46" s="23"/>
      <c r="D46" s="23"/>
      <c r="E46" s="24"/>
      <c r="F46" s="25">
        <f>F45+F31+F24+F42+F38</f>
        <v>0</v>
      </c>
      <c r="G46" s="25">
        <f>SUM(G45+G31+G24+G42+G38)</f>
        <v>0</v>
      </c>
      <c r="H46" s="26">
        <f>SUM(H45+H31+H24+H42+H38)</f>
        <v>0</v>
      </c>
    </row>
    <row r="47" spans="1:8" ht="20.25" x14ac:dyDescent="0.3">
      <c r="B47" s="15"/>
      <c r="F47" s="16"/>
      <c r="G47" s="16"/>
      <c r="H47" s="16"/>
    </row>
    <row r="48" spans="1:8" x14ac:dyDescent="0.2">
      <c r="A48" s="52"/>
      <c r="B48" s="52"/>
      <c r="C48" s="52"/>
      <c r="D48" s="52"/>
      <c r="E48" s="52"/>
      <c r="F48" s="52"/>
      <c r="G48" s="52"/>
      <c r="H48" s="52"/>
    </row>
    <row r="49" spans="1:8" ht="36" customHeight="1" x14ac:dyDescent="0.2">
      <c r="A49" s="27"/>
      <c r="B49" s="28"/>
      <c r="E49"/>
      <c r="F49"/>
      <c r="H49"/>
    </row>
    <row r="50" spans="1:8" ht="36" customHeight="1" x14ac:dyDescent="0.2">
      <c r="A50" s="27"/>
      <c r="B50" s="29"/>
      <c r="E50"/>
      <c r="F50"/>
      <c r="G50"/>
      <c r="H50"/>
    </row>
    <row r="51" spans="1:8" ht="36" customHeight="1" x14ac:dyDescent="0.2">
      <c r="A51" s="27"/>
      <c r="B51" s="29"/>
      <c r="E51"/>
      <c r="F51"/>
      <c r="G51"/>
      <c r="H51"/>
    </row>
    <row r="52" spans="1:8" ht="36" customHeight="1" x14ac:dyDescent="0.2">
      <c r="A52" s="27"/>
      <c r="B52" s="28"/>
      <c r="E52"/>
      <c r="F52"/>
      <c r="G52"/>
      <c r="H52"/>
    </row>
    <row r="53" spans="1:8" s="2" customFormat="1" ht="36" customHeight="1" x14ac:dyDescent="0.2">
      <c r="A53" s="27"/>
      <c r="B53" s="29"/>
      <c r="C53"/>
      <c r="D53"/>
      <c r="E53"/>
      <c r="F53"/>
      <c r="G53"/>
      <c r="H53"/>
    </row>
    <row r="54" spans="1:8" ht="36" customHeight="1" x14ac:dyDescent="0.2">
      <c r="A54" s="27"/>
      <c r="B54" s="29"/>
    </row>
    <row r="58" spans="1:8" s="2" customFormat="1" x14ac:dyDescent="0.2">
      <c r="A58"/>
      <c r="B58"/>
      <c r="C58"/>
      <c r="D58"/>
      <c r="E58" s="3"/>
      <c r="F58" s="3"/>
      <c r="G58" s="3"/>
      <c r="H58" s="3"/>
    </row>
    <row r="59" spans="1:8" s="2" customFormat="1" x14ac:dyDescent="0.2">
      <c r="A59"/>
      <c r="B59"/>
      <c r="C59"/>
      <c r="D59"/>
      <c r="E59" s="3"/>
      <c r="F59" s="3"/>
      <c r="G59" s="3"/>
      <c r="H59" s="3"/>
    </row>
    <row r="60" spans="1:8" ht="27" customHeight="1" x14ac:dyDescent="0.2"/>
    <row r="62" spans="1:8" s="2" customFormat="1" x14ac:dyDescent="0.2">
      <c r="A62"/>
      <c r="B62"/>
      <c r="C62"/>
      <c r="D62"/>
      <c r="E62" s="3"/>
      <c r="F62" s="3"/>
      <c r="G62" s="3"/>
      <c r="H62" s="3"/>
    </row>
    <row r="63" spans="1:8" s="2" customFormat="1" x14ac:dyDescent="0.2">
      <c r="A63"/>
      <c r="B63"/>
      <c r="C63"/>
      <c r="D63"/>
      <c r="E63" s="3"/>
      <c r="F63" s="3"/>
      <c r="G63" s="3"/>
      <c r="H63" s="3"/>
    </row>
    <row r="66" spans="1:8" s="2" customFormat="1" x14ac:dyDescent="0.2">
      <c r="A66"/>
      <c r="B66"/>
      <c r="C66"/>
      <c r="D66"/>
      <c r="E66" s="3"/>
      <c r="F66" s="3"/>
      <c r="G66" s="3"/>
      <c r="H66" s="3"/>
    </row>
    <row r="67" spans="1:8" ht="27" customHeight="1" x14ac:dyDescent="0.2"/>
    <row r="68" spans="1:8" ht="27" customHeight="1" x14ac:dyDescent="0.2"/>
    <row r="69" spans="1:8" ht="46.5" customHeight="1" x14ac:dyDescent="0.2"/>
  </sheetData>
  <mergeCells count="3">
    <mergeCell ref="A3:H4"/>
    <mergeCell ref="A6:H7"/>
    <mergeCell ref="A48:H48"/>
  </mergeCells>
  <phoneticPr fontId="1" type="noConversion"/>
  <pageMargins left="0.27" right="0.28999999999999998" top="0.44" bottom="0.2" header="0.49" footer="0.2"/>
  <pageSetup paperSize="9" orientation="landscape" r:id="rId1"/>
  <headerFooter alignWithMargins="0"/>
  <ignoredErrors>
    <ignoredError sqref="A22:A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</dc:creator>
  <cp:lastModifiedBy>033-PC</cp:lastModifiedBy>
  <cp:lastPrinted>2014-02-24T10:09:46Z</cp:lastPrinted>
  <dcterms:created xsi:type="dcterms:W3CDTF">2008-09-10T06:02:50Z</dcterms:created>
  <dcterms:modified xsi:type="dcterms:W3CDTF">2019-04-26T08:30:39Z</dcterms:modified>
</cp:coreProperties>
</file>